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IA\Downloads\"/>
    </mc:Choice>
  </mc:AlternateContent>
  <xr:revisionPtr revIDLastSave="0" documentId="13_ncr:1_{4F751858-D6AE-49E6-A84F-4D6E69E91BA5}" xr6:coauthVersionLast="47" xr6:coauthVersionMax="47" xr10:uidLastSave="{00000000-0000-0000-0000-000000000000}"/>
  <bookViews>
    <workbookView xWindow="-120" yWindow="-120" windowWidth="29040" windowHeight="15720" tabRatio="580" activeTab="2" xr2:uid="{00000000-000D-0000-FFFF-FFFF00000000}"/>
  </bookViews>
  <sheets>
    <sheet name="Sheet3" sheetId="3" state="hidden" r:id="rId1"/>
    <sheet name="FMR-ABHIM" sheetId="8" r:id="rId2"/>
    <sheet name="SFP" sheetId="9" r:id="rId3"/>
  </sheets>
  <definedNames>
    <definedName name="_xlnm.Print_Area" localSheetId="1">'FMR-ABHIM'!$A$1:$H$42</definedName>
    <definedName name="_xlnm.Print_Area" localSheetId="2">SFP!$A$2:$W$27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8" l="1"/>
  <c r="E30" i="8"/>
  <c r="H29" i="8"/>
  <c r="E29" i="8"/>
  <c r="G28" i="8"/>
  <c r="F28" i="8"/>
  <c r="D28" i="8"/>
  <c r="C28" i="8"/>
  <c r="H27" i="8"/>
  <c r="E27" i="8"/>
  <c r="H26" i="8"/>
  <c r="E26" i="8"/>
  <c r="G25" i="8"/>
  <c r="F25" i="8"/>
  <c r="D25" i="8"/>
  <c r="C25" i="8"/>
  <c r="H24" i="8"/>
  <c r="E24" i="8"/>
  <c r="H23" i="8"/>
  <c r="E23" i="8"/>
  <c r="G22" i="8"/>
  <c r="F22" i="8"/>
  <c r="D22" i="8"/>
  <c r="C22" i="8"/>
  <c r="H20" i="8"/>
  <c r="E20" i="8"/>
  <c r="H19" i="8"/>
  <c r="E19" i="8"/>
  <c r="H18" i="8"/>
  <c r="E18" i="8"/>
  <c r="H17" i="8"/>
  <c r="E17" i="8"/>
  <c r="G16" i="8"/>
  <c r="F16" i="8"/>
  <c r="D16" i="8"/>
  <c r="C16" i="8"/>
  <c r="H15" i="8"/>
  <c r="E15" i="8"/>
  <c r="H14" i="8"/>
  <c r="E14" i="8"/>
  <c r="G13" i="8"/>
  <c r="F13" i="8"/>
  <c r="D13" i="8"/>
  <c r="C13" i="8"/>
  <c r="E13" i="8" s="1"/>
  <c r="H12" i="8"/>
  <c r="E12" i="8"/>
  <c r="H11" i="8"/>
  <c r="E11" i="8"/>
  <c r="G10" i="8"/>
  <c r="F10" i="8"/>
  <c r="D10" i="8"/>
  <c r="C10" i="8"/>
  <c r="H9" i="8"/>
  <c r="E9" i="8"/>
  <c r="G10" i="3"/>
  <c r="F10" i="3"/>
  <c r="C10" i="3"/>
  <c r="B10" i="3"/>
  <c r="F21" i="8" l="1"/>
  <c r="E22" i="8"/>
  <c r="H16" i="8"/>
  <c r="H25" i="8"/>
  <c r="C21" i="8"/>
  <c r="C31" i="8" s="1"/>
  <c r="H13" i="8"/>
  <c r="E16" i="8"/>
  <c r="G21" i="8"/>
  <c r="G31" i="8" s="1"/>
  <c r="H28" i="8"/>
  <c r="H10" i="8"/>
  <c r="E25" i="8"/>
  <c r="F31" i="8"/>
  <c r="H31" i="8" s="1"/>
  <c r="E28" i="8"/>
  <c r="D21" i="8"/>
  <c r="D31" i="8" s="1"/>
  <c r="H22" i="8"/>
  <c r="E10" i="8"/>
  <c r="E21" i="8" l="1"/>
  <c r="H21" i="8"/>
  <c r="E31" i="8"/>
</calcChain>
</file>

<file path=xl/sharedStrings.xml><?xml version="1.0" encoding="utf-8"?>
<sst xmlns="http://schemas.openxmlformats.org/spreadsheetml/2006/main" count="156" uniqueCount="130">
  <si>
    <t>Rs. In Lakhs</t>
  </si>
  <si>
    <t>New FMR Code</t>
  </si>
  <si>
    <t>STRATEGY/ACTIVITIES</t>
  </si>
  <si>
    <t>Financial Progress</t>
  </si>
  <si>
    <t>Variance %</t>
  </si>
  <si>
    <t xml:space="preserve">Actual Expenditure </t>
  </si>
  <si>
    <t xml:space="preserve">Grand Total </t>
  </si>
  <si>
    <t>ADB projections</t>
  </si>
  <si>
    <t>2021-22</t>
  </si>
  <si>
    <t>2022-23</t>
  </si>
  <si>
    <t>2023-24</t>
  </si>
  <si>
    <t>2024-25</t>
  </si>
  <si>
    <t>2025-26</t>
  </si>
  <si>
    <t>FY</t>
  </si>
  <si>
    <t>Amount projected for disbursement in USD million</t>
  </si>
  <si>
    <t>Amount in crore</t>
  </si>
  <si>
    <t>Calendar Year</t>
  </si>
  <si>
    <t>Planned</t>
  </si>
  <si>
    <t>Amount disbursed</t>
  </si>
  <si>
    <t>Disbursement Projected</t>
  </si>
  <si>
    <t>Infrastructure Support for Buildingless Sub Health Centres in 7 high Focus States and 3 NE States* -No. of SHCs sanctioned for Capital expenditure</t>
  </si>
  <si>
    <t>Urban health and wellness centres (HWCs)</t>
  </si>
  <si>
    <t>No. of Urban HWCs, being established in the ULB or other government or rented premises</t>
  </si>
  <si>
    <t>No. of urban health facilities (UPHCs / Urban CHCs) where specialist services are to be provided / Poly Clinics</t>
  </si>
  <si>
    <t>Block Public Health Units in in 11 High Focus States/UTs</t>
  </si>
  <si>
    <t>No of BPH units sanctioned for capital Works</t>
  </si>
  <si>
    <t>No of BPH units supported for recurring expenditure</t>
  </si>
  <si>
    <t>Integrated Public Health Labs (IPHLs) in all the Districts</t>
  </si>
  <si>
    <t>No. of District IPHLs established newly–Support for non-recurring expenditure</t>
  </si>
  <si>
    <t>No. of District IPHLs established newly - Support for recurring expenditure</t>
  </si>
  <si>
    <t>No. of Existing District IPHLs Strengthened - Support for non-recurring expenditure</t>
  </si>
  <si>
    <t>No. of Existing District IPHLs Strengthened - Support for recurring expenditure</t>
  </si>
  <si>
    <t>Critical Care Hospital Blocks</t>
  </si>
  <si>
    <t>Critical Care Hospital Block/Wing (100 Bedded at District Hospitals)</t>
  </si>
  <si>
    <t>No. of CCBs (100 bedded) established at District Hospitals- support for capital works</t>
  </si>
  <si>
    <t>No. of CCBs (100 bedded) established at District Hospitals- support for recurring expenditure</t>
  </si>
  <si>
    <t>Critical Care Hospital Block/Wing (50 Bedded at District Hospitals)</t>
  </si>
  <si>
    <t>No. of CCBs (50 bedded) established at District Hospitals- support for capital works</t>
  </si>
  <si>
    <t>No. of CCBs (50 bedded) established at District Hospitals- support for recurring expenditure</t>
  </si>
  <si>
    <t>Critical Care Hospital Block/Wing (50 Bedded at Government Medical Colleges)</t>
  </si>
  <si>
    <t>No. of CCBs (50 bedded) established at GMCs- support for capital works</t>
  </si>
  <si>
    <t>PM-ABHIM</t>
  </si>
  <si>
    <t>Budget Allotted as per ROP</t>
  </si>
  <si>
    <t>Scheme</t>
  </si>
  <si>
    <t>Total</t>
  </si>
  <si>
    <t>Funds</t>
  </si>
  <si>
    <t>Expenditure</t>
  </si>
  <si>
    <t>Advances (including Releases to District &amp; other agencies)</t>
  </si>
  <si>
    <t>Fund-in-transit</t>
  </si>
  <si>
    <t>Cash Balance</t>
  </si>
  <si>
    <t xml:space="preserve">GOI </t>
  </si>
  <si>
    <t xml:space="preserve">State Share </t>
  </si>
  <si>
    <t xml:space="preserve">Bank Interest </t>
  </si>
  <si>
    <t>Progressive</t>
  </si>
  <si>
    <t>During the period</t>
  </si>
  <si>
    <t>Received</t>
  </si>
  <si>
    <t>Refund</t>
  </si>
  <si>
    <t>Net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</si>
  <si>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</si>
  <si>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</si>
  <si>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</si>
  <si>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</si>
  <si>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</si>
  <si>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</si>
  <si>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</si>
  <si>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</si>
  <si>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</si>
  <si>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</si>
  <si>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</si>
  <si>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</si>
  <si>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</si>
  <si>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</si>
  <si>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</si>
  <si>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</si>
  <si>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</si>
  <si>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</si>
  <si>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</si>
  <si>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</si>
  <si>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</si>
  <si>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</si>
  <si>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</si>
  <si>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Received in SNA account</t>
  </si>
  <si>
    <t>Progressive (including funds-in-transit)</t>
  </si>
  <si>
    <t>Balance as per Cash Book</t>
  </si>
  <si>
    <t>Actual expenditure includes expenditure of State Health society and all lower level units</t>
  </si>
  <si>
    <t>Balances of SFP should match with the books of accounts</t>
  </si>
  <si>
    <t xml:space="preserve">Mission Director </t>
  </si>
  <si>
    <t>ABHIM.1</t>
  </si>
  <si>
    <t>ABHIM.2</t>
  </si>
  <si>
    <t>ABHIM.2.1</t>
  </si>
  <si>
    <t>ABHIM.2.2</t>
  </si>
  <si>
    <t>ABHIM.3</t>
  </si>
  <si>
    <t>ABHIM.3.1</t>
  </si>
  <si>
    <t>ABHIM.3.2</t>
  </si>
  <si>
    <t>ABHIM.4</t>
  </si>
  <si>
    <t>ABHIM.4.1</t>
  </si>
  <si>
    <t>ABHIM.4.2</t>
  </si>
  <si>
    <t>ABHIM.4.3</t>
  </si>
  <si>
    <t>ABHIM.4.4</t>
  </si>
  <si>
    <t>ABHIM.5</t>
  </si>
  <si>
    <t>ABHIM.5.1</t>
  </si>
  <si>
    <t>ABHIM.5.1.1</t>
  </si>
  <si>
    <t>ABHIM.5.1.2</t>
  </si>
  <si>
    <t>ABHIM.5.2</t>
  </si>
  <si>
    <t>ABHIM.5.2.1</t>
  </si>
  <si>
    <t>ABHIM.5.2.2</t>
  </si>
  <si>
    <t>ABHIM.5.3</t>
  </si>
  <si>
    <t>ABHIM.5.3.1</t>
  </si>
  <si>
    <t xml:space="preserve"> Financial Management Report to be submitted by the States</t>
  </si>
  <si>
    <t>Cumulative</t>
  </si>
  <si>
    <t>Progressive Expenditure</t>
  </si>
  <si>
    <t>Actual Expenditure incurred during the Quarter</t>
  </si>
  <si>
    <t>Reporting Monthly</t>
  </si>
  <si>
    <t>Chief Finance Officer</t>
  </si>
  <si>
    <t>Loan / Interest</t>
  </si>
  <si>
    <t>State Health Society -</t>
  </si>
  <si>
    <t>Statement of Fund Position for the Year</t>
  </si>
  <si>
    <t>Opening Balance at the beginning of</t>
  </si>
  <si>
    <t>Closing Balance as on</t>
  </si>
  <si>
    <t>(Rs.Lakhs)</t>
  </si>
  <si>
    <t>ABHIM.6 PMU</t>
  </si>
  <si>
    <t>PMU</t>
  </si>
  <si>
    <t>PM-ABHIM (Pradhan Mantri Ayushman Bharat Health Infrastructure Mission)</t>
  </si>
  <si>
    <t xml:space="preserve">FINANCIAL REPORT FOR </t>
  </si>
  <si>
    <t>SPARSH (60:40/90:10)</t>
  </si>
  <si>
    <t>It is certified that:</t>
  </si>
  <si>
    <r>
      <t xml:space="preserve">1. Opening and Closing figures of Bank Balance tally with the </t>
    </r>
    <r>
      <rPr>
        <b/>
        <sz val="12"/>
        <rFont val="Times New Roman"/>
        <family val="1"/>
      </rPr>
      <t>Bank Book</t>
    </r>
    <r>
      <rPr>
        <sz val="12"/>
        <rFont val="Times New Roman"/>
        <family val="1"/>
      </rPr>
      <t xml:space="preserve"> of the Society (State may call for similar report from the districts),</t>
    </r>
  </si>
  <si>
    <r>
      <t xml:space="preserve">2. Opening and Closing figures of Advances tally with the </t>
    </r>
    <r>
      <rPr>
        <b/>
        <sz val="12"/>
        <rFont val="Times New Roman"/>
        <family val="1"/>
      </rPr>
      <t xml:space="preserve">Advance Register  </t>
    </r>
    <r>
      <rPr>
        <sz val="12"/>
        <rFont val="Times New Roman"/>
        <family val="1"/>
      </rPr>
      <t>of the Society,</t>
    </r>
  </si>
  <si>
    <r>
      <t xml:space="preserve">3. Opening and Closing figures of Cash tally with the </t>
    </r>
    <r>
      <rPr>
        <b/>
        <sz val="12"/>
        <rFont val="Times New Roman"/>
        <family val="1"/>
      </rPr>
      <t>Cash Book</t>
    </r>
    <r>
      <rPr>
        <sz val="12"/>
        <rFont val="Times New Roman"/>
        <family val="1"/>
      </rPr>
      <t xml:space="preserve"> of the Society.</t>
    </r>
  </si>
  <si>
    <t>4. That expenditure shown in the month tally with the expenditure reported in the Financial Monitoring Report (FMR) for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</si>
</sst>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Calibri"/>
      <scheme val="minor"/>
    </font>
    <font>
      <sz val="11"/>
      <color rgb="FF000000"/>
      <name val="Calibri"/>
    </font>
    <font>
      <b/>
      <sz val="12"/>
      <color theme="1"/>
      <name val="Calibri"/>
      <scheme val="minor"/>
    </font>
    <font>
      <sz val="11"/>
      <color theme="1"/>
      <name val="Arial"/>
    </font>
    <font>
      <b/>
      <sz val="14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4"/>
      <color theme="1"/>
      <name val="Calibri"/>
      <scheme val="minor"/>
    </font>
    <font>
      <b/>
      <sz val="12"/>
      <color rgb="FF000000"/>
      <name val="Bookman Old Style"/>
    </font>
    <font>
      <b/>
      <sz val="12"/>
      <color theme="1"/>
      <name val="Times New Roman"/>
    </font>
    <font>
      <sz val="12"/>
      <color theme="1"/>
      <name val="Times"/>
    </font>
    <font>
      <sz val="12"/>
      <color theme="1"/>
      <name val="Times New Roman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rgb="FF000000"/>
      </patternFill>
    </fill>
    <fill>
      <patternFill patternType="solid">
        <fgColor theme="8" tint="0.79995117038483843"/>
        <bgColor rgb="FF000000"/>
      </patternFill>
    </fill>
    <fill>
      <patternFill patternType="solid">
        <fgColor theme="0" tint="-0.14999847407452621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/>
  </cellStyleXfs>
  <cellXfs count="54">
    <xf numFmtId="0" fontId="0" fillId="0" borderId="0" xfId="0" applyAlignment="1"/>
    <xf numFmtId="164" fontId="6" fillId="0" borderId="1" xfId="47" applyFont="1" applyFill="1" applyBorder="1" applyAlignment="1" applyProtection="1">
      <alignment vertical="center" wrapText="1"/>
      <protection locked="0"/>
    </xf>
    <xf numFmtId="164" fontId="6" fillId="0" borderId="1" xfId="5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6" fillId="2" borderId="1" xfId="45" applyNumberFormat="1" applyFont="1" applyFill="1" applyBorder="1" applyAlignment="1" applyProtection="1">
      <alignment vertical="center" wrapText="1"/>
      <protection locked="0"/>
    </xf>
    <xf numFmtId="164" fontId="6" fillId="2" borderId="1" xfId="47" applyFont="1" applyFill="1" applyBorder="1" applyAlignment="1" applyProtection="1">
      <alignment vertical="center" wrapText="1"/>
      <protection locked="0"/>
    </xf>
    <xf numFmtId="0" fontId="12" fillId="0" borderId="1" xfId="45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11" fillId="2" borderId="1" xfId="45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0" borderId="0" xfId="0" applyFont="1" applyAlignment="1"/>
    <xf numFmtId="0" fontId="12" fillId="0" borderId="2" xfId="45" applyFont="1" applyBorder="1" applyAlignment="1" applyProtection="1">
      <alignment horizontal="center" vertical="center" wrapText="1"/>
      <protection locked="0"/>
    </xf>
    <xf numFmtId="164" fontId="6" fillId="3" borderId="1" xfId="45" applyNumberFormat="1" applyFont="1" applyFill="1" applyBorder="1" applyAlignment="1" applyProtection="1">
      <alignment vertical="center" wrapText="1"/>
      <protection locked="0"/>
    </xf>
    <xf numFmtId="0" fontId="11" fillId="3" borderId="1" xfId="45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wrapText="1"/>
    </xf>
    <xf numFmtId="0" fontId="11" fillId="3" borderId="2" xfId="45" applyFont="1" applyFill="1" applyBorder="1" applyAlignment="1" applyProtection="1">
      <alignment horizontal="center" vertical="center" wrapText="1"/>
      <protection locked="0"/>
    </xf>
    <xf numFmtId="0" fontId="10" fillId="2" borderId="1" xfId="44" applyFont="1" applyFill="1" applyBorder="1" applyAlignment="1" applyProtection="1">
      <alignment horizontal="left" vertical="center" wrapText="1"/>
      <protection locked="0"/>
    </xf>
    <xf numFmtId="0" fontId="14" fillId="0" borderId="0" xfId="26" applyFont="1" applyAlignment="1" applyProtection="1">
      <alignment horizontal="center" vertical="center"/>
      <protection locked="0"/>
    </xf>
    <xf numFmtId="43" fontId="13" fillId="0" borderId="1" xfId="27" quotePrefix="1" applyFont="1" applyFill="1" applyBorder="1" applyAlignment="1" applyProtection="1">
      <alignment horizontal="center" vertical="center" wrapText="1" readingOrder="1"/>
      <protection locked="0"/>
    </xf>
    <xf numFmtId="43" fontId="13" fillId="0" borderId="0" xfId="27" quotePrefix="1" applyFont="1" applyFill="1" applyBorder="1" applyAlignment="1" applyProtection="1">
      <alignment horizontal="center" vertical="center" wrapText="1" readingOrder="1"/>
      <protection locked="0"/>
    </xf>
    <xf numFmtId="164" fontId="16" fillId="4" borderId="1" xfId="48" applyFont="1" applyFill="1" applyBorder="1" applyAlignment="1" applyProtection="1">
      <alignment horizontal="center" vertical="center" wrapText="1"/>
    </xf>
    <xf numFmtId="43" fontId="13" fillId="0" borderId="0" xfId="27" applyFont="1" applyFill="1" applyBorder="1" applyAlignment="1" applyProtection="1">
      <alignment horizontal="center" vertical="center" wrapText="1" readingOrder="1"/>
      <protection locked="0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43" fontId="13" fillId="0" borderId="1" xfId="27" applyFont="1" applyFill="1" applyBorder="1" applyAlignment="1" applyProtection="1">
      <alignment horizontal="center" vertical="center" wrapText="1" readingOrder="1"/>
      <protection locked="0"/>
    </xf>
    <xf numFmtId="0" fontId="13" fillId="0" borderId="1" xfId="26" quotePrefix="1" applyFont="1" applyBorder="1" applyAlignment="1" applyProtection="1">
      <alignment horizontal="center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22" fillId="0" borderId="0" xfId="51" applyFont="1" applyAlignment="1" applyProtection="1">
      <alignment horizontal="justify" vertical="center"/>
      <protection locked="0"/>
    </xf>
    <xf numFmtId="0" fontId="23" fillId="0" borderId="0" xfId="51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right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8" fillId="0" borderId="1" xfId="3" applyNumberFormat="1" applyFont="1" applyBorder="1" applyAlignment="1" applyProtection="1">
      <alignment horizontal="center" vertical="center" wrapText="1"/>
      <protection locked="0"/>
    </xf>
    <xf numFmtId="2" fontId="6" fillId="0" borderId="1" xfId="3" quotePrefix="1" applyNumberFormat="1" applyFont="1" applyBorder="1" applyAlignment="1" applyProtection="1">
      <alignment vertical="center" wrapText="1"/>
      <protection locked="0"/>
    </xf>
    <xf numFmtId="2" fontId="6" fillId="0" borderId="1" xfId="3" applyNumberFormat="1" applyFont="1" applyBorder="1" applyAlignment="1" applyProtection="1">
      <alignment vertical="center" wrapText="1"/>
      <protection locked="0"/>
    </xf>
    <xf numFmtId="164" fontId="6" fillId="0" borderId="3" xfId="4" applyFont="1" applyFill="1" applyBorder="1" applyAlignment="1" applyProtection="1">
      <alignment horizontal="center" vertical="top" wrapText="1"/>
      <protection locked="0"/>
    </xf>
    <xf numFmtId="164" fontId="6" fillId="0" borderId="4" xfId="4" applyFont="1" applyFill="1" applyBorder="1" applyAlignment="1" applyProtection="1">
      <alignment horizontal="center" vertical="top" wrapText="1"/>
      <protection locked="0"/>
    </xf>
    <xf numFmtId="164" fontId="6" fillId="0" borderId="5" xfId="4" applyFont="1" applyFill="1" applyBorder="1" applyAlignment="1" applyProtection="1">
      <alignment horizontal="center" vertical="top" wrapText="1"/>
      <protection locked="0"/>
    </xf>
    <xf numFmtId="164" fontId="6" fillId="0" borderId="1" xfId="4" applyFont="1" applyFill="1" applyBorder="1" applyAlignment="1" applyProtection="1">
      <alignment horizontal="center" vertical="top" wrapText="1"/>
      <protection locked="0"/>
    </xf>
    <xf numFmtId="164" fontId="6" fillId="0" borderId="1" xfId="5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/>
    </xf>
    <xf numFmtId="0" fontId="13" fillId="0" borderId="1" xfId="26" applyFont="1" applyBorder="1" applyAlignment="1" applyProtection="1">
      <alignment horizontal="center" vertical="center" wrapText="1" readingOrder="1"/>
      <protection locked="0"/>
    </xf>
    <xf numFmtId="43" fontId="13" fillId="0" borderId="1" xfId="27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/>
    </xf>
  </cellXfs>
  <cellStyles count="52">
    <cellStyle name="Comma" xfId="48" builtinId="3"/>
    <cellStyle name="Comma 10" xfId="5" xr:uid="{00000000-0005-0000-0000-000001000000}"/>
    <cellStyle name="Comma 13" xfId="4" xr:uid="{00000000-0005-0000-0000-000002000000}"/>
    <cellStyle name="Comma 2 2" xfId="27" xr:uid="{00000000-0005-0000-0000-000003000000}"/>
    <cellStyle name="Comma 2 3" xfId="46" xr:uid="{00000000-0005-0000-0000-000004000000}"/>
    <cellStyle name="Comma 3" xfId="47" xr:uid="{00000000-0005-0000-0000-000005000000}"/>
    <cellStyle name="Comma 5" xfId="25" xr:uid="{00000000-0005-0000-0000-000006000000}"/>
    <cellStyle name="Comma 5 2" xfId="39" xr:uid="{00000000-0005-0000-0000-000007000000}"/>
    <cellStyle name="Comma 6" xfId="19" xr:uid="{00000000-0005-0000-0000-000008000000}"/>
    <cellStyle name="Followed Hyperlink" xfId="50" builtinId="9" hidden="1"/>
    <cellStyle name="Hyperlink" xfId="49" builtinId="8" hidden="1"/>
    <cellStyle name="Normal" xfId="0" builtinId="0"/>
    <cellStyle name="Normal 12" xfId="2" xr:uid="{00000000-0005-0000-0000-00000C000000}"/>
    <cellStyle name="Normal 2" xfId="1" xr:uid="{00000000-0005-0000-0000-00000D000000}"/>
    <cellStyle name="Normal 2 2" xfId="3" xr:uid="{00000000-0005-0000-0000-00000E000000}"/>
    <cellStyle name="Normal 2 3" xfId="17" xr:uid="{00000000-0005-0000-0000-00000F000000}"/>
    <cellStyle name="Normal 2 4" xfId="45" xr:uid="{00000000-0005-0000-0000-000010000000}"/>
    <cellStyle name="Normal 25" xfId="43" xr:uid="{00000000-0005-0000-0000-000011000000}"/>
    <cellStyle name="Normal 3" xfId="6" xr:uid="{00000000-0005-0000-0000-000012000000}"/>
    <cellStyle name="Normal 3 10" xfId="11" xr:uid="{00000000-0005-0000-0000-000013000000}"/>
    <cellStyle name="Normal 3 10 2" xfId="29" xr:uid="{00000000-0005-0000-0000-000014000000}"/>
    <cellStyle name="Normal 3 2" xfId="18" xr:uid="{00000000-0005-0000-0000-000015000000}"/>
    <cellStyle name="Normal 3 2 3" xfId="7" xr:uid="{00000000-0005-0000-0000-000016000000}"/>
    <cellStyle name="Normal 3 2 3 2" xfId="12" xr:uid="{00000000-0005-0000-0000-000017000000}"/>
    <cellStyle name="Normal 3 2 3 2 2" xfId="16" xr:uid="{00000000-0005-0000-0000-000018000000}"/>
    <cellStyle name="Normal 3 2 3 2 2 2" xfId="30" xr:uid="{00000000-0005-0000-0000-000019000000}"/>
    <cellStyle name="Normal 3 2 3 2 3" xfId="40" xr:uid="{00000000-0005-0000-0000-00001A000000}"/>
    <cellStyle name="Normal 3 2 3 2 4" xfId="42" xr:uid="{00000000-0005-0000-0000-00001B000000}"/>
    <cellStyle name="Normal 3 2 3 3" xfId="21" xr:uid="{00000000-0005-0000-0000-00001C000000}"/>
    <cellStyle name="Normal 3 2 3 3 2" xfId="28" xr:uid="{00000000-0005-0000-0000-00001D000000}"/>
    <cellStyle name="Normal 3 2 5" xfId="14" xr:uid="{00000000-0005-0000-0000-00001E000000}"/>
    <cellStyle name="Normal 3 2 5 2" xfId="38" xr:uid="{00000000-0005-0000-0000-00001F000000}"/>
    <cellStyle name="Normal 3 2 6" xfId="10" xr:uid="{00000000-0005-0000-0000-000020000000}"/>
    <cellStyle name="Normal 3 2 6 2" xfId="37" xr:uid="{00000000-0005-0000-0000-000021000000}"/>
    <cellStyle name="Normal 4" xfId="13" xr:uid="{00000000-0005-0000-0000-000022000000}"/>
    <cellStyle name="Normal 4 2" xfId="33" xr:uid="{00000000-0005-0000-0000-000023000000}"/>
    <cellStyle name="Normal 4 3" xfId="23" xr:uid="{00000000-0005-0000-0000-000024000000}"/>
    <cellStyle name="Normal 4 3 2" xfId="35" xr:uid="{00000000-0005-0000-0000-000025000000}"/>
    <cellStyle name="Normal 5" xfId="9" xr:uid="{00000000-0005-0000-0000-000026000000}"/>
    <cellStyle name="Normal 5 2" xfId="24" xr:uid="{00000000-0005-0000-0000-000027000000}"/>
    <cellStyle name="Normal 5 2 2" xfId="36" xr:uid="{00000000-0005-0000-0000-000028000000}"/>
    <cellStyle name="Normal 5 3" xfId="34" xr:uid="{00000000-0005-0000-0000-000029000000}"/>
    <cellStyle name="Normal 6" xfId="8" xr:uid="{00000000-0005-0000-0000-00002A000000}"/>
    <cellStyle name="Normal 6 2" xfId="15" xr:uid="{00000000-0005-0000-0000-00002B000000}"/>
    <cellStyle name="Normal 6 2 2" xfId="32" xr:uid="{00000000-0005-0000-0000-00002C000000}"/>
    <cellStyle name="Normal 6 3" xfId="26" xr:uid="{00000000-0005-0000-0000-00002D000000}"/>
    <cellStyle name="Normal 6 3 2" xfId="51" xr:uid="{00000000-0005-0000-0000-00002E000000}"/>
    <cellStyle name="Normal 6 4" xfId="22" xr:uid="{00000000-0005-0000-0000-00002F000000}"/>
    <cellStyle name="Normal 6 4 2" xfId="31" xr:uid="{00000000-0005-0000-0000-000030000000}"/>
    <cellStyle name="Normal 6 5" xfId="41" xr:uid="{00000000-0005-0000-0000-000031000000}"/>
    <cellStyle name="Normal 7" xfId="20" xr:uid="{00000000-0005-0000-0000-000032000000}"/>
    <cellStyle name="Normal 8" xfId="4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"/>
  <sheetViews>
    <sheetView workbookViewId="0">
      <selection activeCell="K20" sqref="K20"/>
    </sheetView>
  </sheetViews>
  <sheetFormatPr defaultRowHeight="15" x14ac:dyDescent="0.25"/>
  <cols>
    <col min="2" max="2" width="13.42578125" customWidth="1"/>
    <col min="3" max="3" width="13.5703125" customWidth="1"/>
    <col min="9" max="9" width="13.42578125" customWidth="1"/>
    <col min="10" max="10" width="13.5703125" customWidth="1"/>
    <col min="11" max="11" width="16.85546875" customWidth="1"/>
    <col min="12" max="12" width="13.140625" customWidth="1"/>
  </cols>
  <sheetData>
    <row r="2" spans="1:12" x14ac:dyDescent="0.25">
      <c r="A2" t="s">
        <v>7</v>
      </c>
    </row>
    <row r="4" spans="1:12" ht="57.75" customHeight="1" x14ac:dyDescent="0.25">
      <c r="A4" s="4" t="s">
        <v>13</v>
      </c>
      <c r="B4" s="4" t="s">
        <v>14</v>
      </c>
      <c r="C4" s="4" t="s">
        <v>15</v>
      </c>
      <c r="E4" s="4" t="s">
        <v>16</v>
      </c>
      <c r="F4" s="4" t="s">
        <v>14</v>
      </c>
      <c r="G4" s="4" t="s">
        <v>15</v>
      </c>
    </row>
    <row r="5" spans="1:12" x14ac:dyDescent="0.25">
      <c r="A5" s="5" t="s">
        <v>8</v>
      </c>
      <c r="B5" s="5">
        <v>60</v>
      </c>
      <c r="C5" s="5">
        <v>333</v>
      </c>
      <c r="E5">
        <v>2021</v>
      </c>
      <c r="F5">
        <v>0</v>
      </c>
      <c r="G5">
        <v>0</v>
      </c>
    </row>
    <row r="6" spans="1:12" x14ac:dyDescent="0.25">
      <c r="A6" s="5" t="s">
        <v>9</v>
      </c>
      <c r="B6" s="5">
        <v>50</v>
      </c>
      <c r="C6" s="5">
        <v>481</v>
      </c>
      <c r="E6">
        <v>2022</v>
      </c>
      <c r="F6">
        <v>95</v>
      </c>
      <c r="G6">
        <v>703</v>
      </c>
    </row>
    <row r="7" spans="1:12" x14ac:dyDescent="0.25">
      <c r="A7" s="5" t="s">
        <v>10</v>
      </c>
      <c r="B7" s="5">
        <v>46</v>
      </c>
      <c r="C7" s="5">
        <v>340</v>
      </c>
      <c r="E7">
        <v>2023</v>
      </c>
      <c r="F7">
        <v>61</v>
      </c>
      <c r="G7">
        <v>451</v>
      </c>
    </row>
    <row r="8" spans="1:12" x14ac:dyDescent="0.25">
      <c r="A8" s="5" t="s">
        <v>11</v>
      </c>
      <c r="B8" s="5">
        <v>59</v>
      </c>
      <c r="C8" s="5">
        <v>432</v>
      </c>
      <c r="E8">
        <v>2024</v>
      </c>
      <c r="F8">
        <v>59</v>
      </c>
      <c r="G8">
        <v>437</v>
      </c>
    </row>
    <row r="9" spans="1:12" x14ac:dyDescent="0.25">
      <c r="A9" s="5" t="s">
        <v>12</v>
      </c>
      <c r="B9" s="5">
        <v>85</v>
      </c>
      <c r="C9" s="5">
        <v>629</v>
      </c>
      <c r="E9">
        <v>2025</v>
      </c>
      <c r="F9">
        <v>85</v>
      </c>
      <c r="G9">
        <v>629</v>
      </c>
    </row>
    <row r="10" spans="1:12" x14ac:dyDescent="0.25">
      <c r="A10" s="5"/>
      <c r="B10" s="5">
        <f>SUM(B5:B9)</f>
        <v>300</v>
      </c>
      <c r="C10" s="5">
        <f>SUM(C5:C9)</f>
        <v>2215</v>
      </c>
      <c r="F10">
        <f>SUM(F5:F9)</f>
        <v>300</v>
      </c>
      <c r="G10">
        <f>SUM(G5:G9)</f>
        <v>2220</v>
      </c>
    </row>
    <row r="12" spans="1:12" ht="47.25" customHeight="1" x14ac:dyDescent="0.25">
      <c r="A12" s="4" t="s">
        <v>13</v>
      </c>
      <c r="B12" s="3" t="s">
        <v>19</v>
      </c>
      <c r="C12" s="4" t="s">
        <v>18</v>
      </c>
      <c r="D12" s="4" t="s">
        <v>15</v>
      </c>
      <c r="I12" s="4" t="s">
        <v>16</v>
      </c>
      <c r="J12" s="5" t="s">
        <v>17</v>
      </c>
      <c r="K12" s="4" t="s">
        <v>14</v>
      </c>
      <c r="L12" s="4" t="s">
        <v>15</v>
      </c>
    </row>
    <row r="13" spans="1:12" x14ac:dyDescent="0.25">
      <c r="A13" s="5" t="s">
        <v>8</v>
      </c>
      <c r="B13">
        <v>60</v>
      </c>
      <c r="C13">
        <v>45</v>
      </c>
      <c r="D13">
        <v>344.06</v>
      </c>
      <c r="I13" s="5">
        <v>2022</v>
      </c>
      <c r="J13">
        <v>95</v>
      </c>
      <c r="K13">
        <v>45</v>
      </c>
      <c r="L13">
        <v>344.06</v>
      </c>
    </row>
    <row r="14" spans="1:12" x14ac:dyDescent="0.25">
      <c r="A14" s="5" t="s">
        <v>9</v>
      </c>
      <c r="B14">
        <v>50</v>
      </c>
      <c r="C14">
        <v>0</v>
      </c>
      <c r="I14" s="5"/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80" zoomScaleNormal="80" workbookViewId="0">
      <selection activeCell="A4" sqref="A4:H4"/>
    </sheetView>
  </sheetViews>
  <sheetFormatPr defaultRowHeight="15" x14ac:dyDescent="0.25"/>
  <cols>
    <col min="1" max="1" width="17.7109375" customWidth="1"/>
    <col min="2" max="2" width="51.85546875" customWidth="1"/>
    <col min="3" max="3" width="18.5703125" customWidth="1"/>
    <col min="4" max="4" width="14.5703125" customWidth="1"/>
    <col min="5" max="5" width="11.7109375" customWidth="1"/>
    <col min="6" max="6" width="15.140625" customWidth="1"/>
    <col min="7" max="7" width="14" customWidth="1"/>
    <col min="8" max="8" width="12.140625" customWidth="1"/>
  </cols>
  <sheetData>
    <row r="1" spans="1:8" ht="15.75" x14ac:dyDescent="0.25">
      <c r="A1" s="37" t="s">
        <v>108</v>
      </c>
      <c r="B1" s="37"/>
      <c r="C1" s="37"/>
      <c r="D1" s="37"/>
      <c r="E1" s="37"/>
      <c r="F1" s="37"/>
      <c r="G1" s="37"/>
      <c r="H1" s="37"/>
    </row>
    <row r="2" spans="1:8" ht="15.75" x14ac:dyDescent="0.25">
      <c r="A2" s="37" t="s">
        <v>122</v>
      </c>
      <c r="B2" s="37"/>
      <c r="C2" s="37"/>
      <c r="D2" s="37"/>
      <c r="E2" s="37"/>
      <c r="F2" s="37"/>
      <c r="G2" s="37"/>
      <c r="H2" s="37"/>
    </row>
    <row r="3" spans="1:8" ht="15.75" x14ac:dyDescent="0.25">
      <c r="A3" s="38" t="s">
        <v>115</v>
      </c>
      <c r="B3" s="38"/>
      <c r="C3" s="38"/>
      <c r="D3" s="38"/>
      <c r="E3" s="38"/>
      <c r="F3" s="38"/>
      <c r="G3" s="38"/>
      <c r="H3" s="38"/>
    </row>
    <row r="4" spans="1:8" ht="15.75" x14ac:dyDescent="0.25">
      <c r="A4" s="37" t="s">
        <v>123</v>
      </c>
      <c r="B4" s="37"/>
      <c r="C4" s="37"/>
      <c r="D4" s="37"/>
      <c r="E4" s="37"/>
      <c r="F4" s="37"/>
      <c r="G4" s="37"/>
      <c r="H4" s="37"/>
    </row>
    <row r="5" spans="1:8" ht="15.75" x14ac:dyDescent="0.25">
      <c r="A5" s="39" t="s">
        <v>0</v>
      </c>
      <c r="B5" s="39"/>
      <c r="C5" s="39"/>
      <c r="D5" s="39"/>
      <c r="E5" s="39"/>
      <c r="F5" s="39"/>
      <c r="G5" s="39"/>
      <c r="H5" s="39"/>
    </row>
    <row r="6" spans="1:8" ht="15.75" customHeight="1" x14ac:dyDescent="0.25">
      <c r="A6" s="42" t="s">
        <v>1</v>
      </c>
      <c r="B6" s="43" t="s">
        <v>2</v>
      </c>
      <c r="C6" s="45" t="s">
        <v>112</v>
      </c>
      <c r="D6" s="46"/>
      <c r="E6" s="47"/>
      <c r="F6" s="45" t="s">
        <v>109</v>
      </c>
      <c r="G6" s="46"/>
      <c r="H6" s="47"/>
    </row>
    <row r="7" spans="1:8" ht="15.75" customHeight="1" x14ac:dyDescent="0.25">
      <c r="A7" s="42"/>
      <c r="B7" s="44"/>
      <c r="C7" s="48" t="s">
        <v>3</v>
      </c>
      <c r="D7" s="48"/>
      <c r="E7" s="48"/>
      <c r="F7" s="49" t="s">
        <v>3</v>
      </c>
      <c r="G7" s="49"/>
      <c r="H7" s="49"/>
    </row>
    <row r="8" spans="1:8" ht="105.75" x14ac:dyDescent="0.25">
      <c r="A8" s="42"/>
      <c r="B8" s="44"/>
      <c r="C8" s="2" t="s">
        <v>42</v>
      </c>
      <c r="D8" s="2" t="s">
        <v>5</v>
      </c>
      <c r="E8" s="2" t="s">
        <v>4</v>
      </c>
      <c r="F8" s="2" t="s">
        <v>42</v>
      </c>
      <c r="G8" s="2" t="s">
        <v>5</v>
      </c>
      <c r="H8" s="2" t="s">
        <v>4</v>
      </c>
    </row>
    <row r="9" spans="1:8" s="13" customFormat="1" ht="45" x14ac:dyDescent="0.25">
      <c r="A9" s="10" t="s">
        <v>87</v>
      </c>
      <c r="B9" s="11" t="s">
        <v>20</v>
      </c>
      <c r="C9" s="7"/>
      <c r="D9" s="7"/>
      <c r="E9" s="23" t="e">
        <f t="shared" ref="E9:E31" si="0">+(C9-D9)/C9</f>
        <v>#DIV/0!</v>
      </c>
      <c r="F9" s="7"/>
      <c r="G9" s="7"/>
      <c r="H9" s="23" t="e">
        <f t="shared" ref="H9:H31" si="1">+(F9-G9)/F9</f>
        <v>#DIV/0!</v>
      </c>
    </row>
    <row r="10" spans="1:8" s="13" customFormat="1" ht="15.75" x14ac:dyDescent="0.25">
      <c r="A10" s="10" t="s">
        <v>88</v>
      </c>
      <c r="B10" s="12" t="s">
        <v>21</v>
      </c>
      <c r="C10" s="6">
        <f>+SUM(C11:C12)</f>
        <v>0</v>
      </c>
      <c r="D10" s="6">
        <f>+SUM(D11:D12)</f>
        <v>0</v>
      </c>
      <c r="E10" s="23" t="e">
        <f t="shared" si="0"/>
        <v>#DIV/0!</v>
      </c>
      <c r="F10" s="6">
        <f>+SUM(F11:F12)</f>
        <v>0</v>
      </c>
      <c r="G10" s="6">
        <f>+SUM(G11:G12)</f>
        <v>0</v>
      </c>
      <c r="H10" s="23" t="e">
        <f t="shared" si="1"/>
        <v>#DIV/0!</v>
      </c>
    </row>
    <row r="11" spans="1:8" ht="30" x14ac:dyDescent="0.25">
      <c r="A11" s="8" t="s">
        <v>89</v>
      </c>
      <c r="B11" s="9" t="s">
        <v>22</v>
      </c>
      <c r="C11" s="1"/>
      <c r="D11" s="1"/>
      <c r="E11" s="23" t="e">
        <f t="shared" si="0"/>
        <v>#DIV/0!</v>
      </c>
      <c r="F11" s="1"/>
      <c r="G11" s="1"/>
      <c r="H11" s="23" t="e">
        <f t="shared" si="1"/>
        <v>#DIV/0!</v>
      </c>
    </row>
    <row r="12" spans="1:8" ht="45" x14ac:dyDescent="0.25">
      <c r="A12" s="8" t="s">
        <v>90</v>
      </c>
      <c r="B12" s="9" t="s">
        <v>23</v>
      </c>
      <c r="C12" s="1"/>
      <c r="D12" s="1"/>
      <c r="E12" s="23" t="e">
        <f t="shared" si="0"/>
        <v>#DIV/0!</v>
      </c>
      <c r="F12" s="1"/>
      <c r="G12" s="1"/>
      <c r="H12" s="23" t="e">
        <f t="shared" si="1"/>
        <v>#DIV/0!</v>
      </c>
    </row>
    <row r="13" spans="1:8" ht="15.75" x14ac:dyDescent="0.25">
      <c r="A13" s="10" t="s">
        <v>91</v>
      </c>
      <c r="B13" s="12" t="s">
        <v>24</v>
      </c>
      <c r="C13" s="6">
        <f>SUM(C14:C15)</f>
        <v>0</v>
      </c>
      <c r="D13" s="6">
        <f>SUM(D14:D15)</f>
        <v>0</v>
      </c>
      <c r="E13" s="23" t="e">
        <f t="shared" si="0"/>
        <v>#DIV/0!</v>
      </c>
      <c r="F13" s="6">
        <f>SUM(F14:F15)</f>
        <v>0</v>
      </c>
      <c r="G13" s="6">
        <f>SUM(G14:G15)</f>
        <v>0</v>
      </c>
      <c r="H13" s="23" t="e">
        <f t="shared" si="1"/>
        <v>#DIV/0!</v>
      </c>
    </row>
    <row r="14" spans="1:8" ht="15.75" x14ac:dyDescent="0.25">
      <c r="A14" s="8" t="s">
        <v>92</v>
      </c>
      <c r="B14" s="9" t="s">
        <v>25</v>
      </c>
      <c r="C14" s="1"/>
      <c r="D14" s="1"/>
      <c r="E14" s="23" t="e">
        <f t="shared" si="0"/>
        <v>#DIV/0!</v>
      </c>
      <c r="F14" s="1"/>
      <c r="G14" s="1"/>
      <c r="H14" s="23" t="e">
        <f t="shared" si="1"/>
        <v>#DIV/0!</v>
      </c>
    </row>
    <row r="15" spans="1:8" ht="15.75" x14ac:dyDescent="0.25">
      <c r="A15" s="8" t="s">
        <v>93</v>
      </c>
      <c r="B15" s="9" t="s">
        <v>26</v>
      </c>
      <c r="C15" s="1"/>
      <c r="D15" s="1"/>
      <c r="E15" s="23" t="e">
        <f t="shared" si="0"/>
        <v>#DIV/0!</v>
      </c>
      <c r="F15" s="1"/>
      <c r="G15" s="1"/>
      <c r="H15" s="23" t="e">
        <f t="shared" si="1"/>
        <v>#DIV/0!</v>
      </c>
    </row>
    <row r="16" spans="1:8" s="13" customFormat="1" ht="15.75" x14ac:dyDescent="0.25">
      <c r="A16" s="10" t="s">
        <v>94</v>
      </c>
      <c r="B16" s="11" t="s">
        <v>27</v>
      </c>
      <c r="C16" s="6">
        <f>+SUM(C17:C20)</f>
        <v>0</v>
      </c>
      <c r="D16" s="6">
        <f>+SUM(D17:D20)</f>
        <v>0</v>
      </c>
      <c r="E16" s="23" t="e">
        <f t="shared" si="0"/>
        <v>#DIV/0!</v>
      </c>
      <c r="F16" s="6">
        <f>+SUM(F17:F20)</f>
        <v>0</v>
      </c>
      <c r="G16" s="6">
        <f>+SUM(G17:G20)</f>
        <v>0</v>
      </c>
      <c r="H16" s="23" t="e">
        <f t="shared" si="1"/>
        <v>#DIV/0!</v>
      </c>
    </row>
    <row r="17" spans="1:8" ht="30" x14ac:dyDescent="0.25">
      <c r="A17" s="8" t="s">
        <v>95</v>
      </c>
      <c r="B17" s="9" t="s">
        <v>28</v>
      </c>
      <c r="C17" s="1"/>
      <c r="D17" s="1"/>
      <c r="E17" s="23" t="e">
        <f t="shared" si="0"/>
        <v>#DIV/0!</v>
      </c>
      <c r="F17" s="1"/>
      <c r="G17" s="1"/>
      <c r="H17" s="23" t="e">
        <f t="shared" si="1"/>
        <v>#DIV/0!</v>
      </c>
    </row>
    <row r="18" spans="1:8" ht="30" x14ac:dyDescent="0.25">
      <c r="A18" s="8" t="s">
        <v>96</v>
      </c>
      <c r="B18" s="9" t="s">
        <v>29</v>
      </c>
      <c r="C18" s="1"/>
      <c r="D18" s="1"/>
      <c r="E18" s="23" t="e">
        <f t="shared" si="0"/>
        <v>#DIV/0!</v>
      </c>
      <c r="F18" s="1"/>
      <c r="G18" s="1"/>
      <c r="H18" s="23" t="e">
        <f t="shared" si="1"/>
        <v>#DIV/0!</v>
      </c>
    </row>
    <row r="19" spans="1:8" ht="30" x14ac:dyDescent="0.25">
      <c r="A19" s="8" t="s">
        <v>97</v>
      </c>
      <c r="B19" s="9" t="s">
        <v>30</v>
      </c>
      <c r="C19" s="1"/>
      <c r="D19" s="1"/>
      <c r="E19" s="23" t="e">
        <f t="shared" si="0"/>
        <v>#DIV/0!</v>
      </c>
      <c r="F19" s="1"/>
      <c r="G19" s="1"/>
      <c r="H19" s="23" t="e">
        <f t="shared" si="1"/>
        <v>#DIV/0!</v>
      </c>
    </row>
    <row r="20" spans="1:8" ht="30" x14ac:dyDescent="0.25">
      <c r="A20" s="8" t="s">
        <v>98</v>
      </c>
      <c r="B20" s="9" t="s">
        <v>31</v>
      </c>
      <c r="C20" s="1"/>
      <c r="D20" s="1"/>
      <c r="E20" s="23" t="e">
        <f t="shared" si="0"/>
        <v>#DIV/0!</v>
      </c>
      <c r="F20" s="1"/>
      <c r="G20" s="1"/>
      <c r="H20" s="23" t="e">
        <f t="shared" si="1"/>
        <v>#DIV/0!</v>
      </c>
    </row>
    <row r="21" spans="1:8" ht="15.75" x14ac:dyDescent="0.25">
      <c r="A21" s="10" t="s">
        <v>99</v>
      </c>
      <c r="B21" s="11" t="s">
        <v>32</v>
      </c>
      <c r="C21" s="6">
        <f>+C22+C25+C28</f>
        <v>0</v>
      </c>
      <c r="D21" s="6">
        <f>+D22+D25+D28</f>
        <v>0</v>
      </c>
      <c r="E21" s="23" t="e">
        <f t="shared" si="0"/>
        <v>#DIV/0!</v>
      </c>
      <c r="F21" s="6">
        <f>+F22+F25+F28</f>
        <v>0</v>
      </c>
      <c r="G21" s="6">
        <f>+G22+G25+G28</f>
        <v>0</v>
      </c>
      <c r="H21" s="23" t="e">
        <f t="shared" si="1"/>
        <v>#DIV/0!</v>
      </c>
    </row>
    <row r="22" spans="1:8" ht="30" x14ac:dyDescent="0.25">
      <c r="A22" s="16" t="s">
        <v>100</v>
      </c>
      <c r="B22" s="17" t="s">
        <v>33</v>
      </c>
      <c r="C22" s="15">
        <f>SUM(C23:C24)</f>
        <v>0</v>
      </c>
      <c r="D22" s="15">
        <f>SUM(D23:D24)</f>
        <v>0</v>
      </c>
      <c r="E22" s="23" t="e">
        <f t="shared" si="0"/>
        <v>#DIV/0!</v>
      </c>
      <c r="F22" s="15">
        <f>SUM(F23:F24)</f>
        <v>0</v>
      </c>
      <c r="G22" s="15">
        <f>SUM(G23:G24)</f>
        <v>0</v>
      </c>
      <c r="H22" s="23" t="e">
        <f t="shared" si="1"/>
        <v>#DIV/0!</v>
      </c>
    </row>
    <row r="23" spans="1:8" ht="30" x14ac:dyDescent="0.25">
      <c r="A23" s="8" t="s">
        <v>101</v>
      </c>
      <c r="B23" s="9" t="s">
        <v>34</v>
      </c>
      <c r="C23" s="1"/>
      <c r="D23" s="1"/>
      <c r="E23" s="23" t="e">
        <f t="shared" si="0"/>
        <v>#DIV/0!</v>
      </c>
      <c r="F23" s="1"/>
      <c r="G23" s="1"/>
      <c r="H23" s="23" t="e">
        <f t="shared" si="1"/>
        <v>#DIV/0!</v>
      </c>
    </row>
    <row r="24" spans="1:8" ht="30" x14ac:dyDescent="0.25">
      <c r="A24" s="8" t="s">
        <v>102</v>
      </c>
      <c r="B24" s="9" t="s">
        <v>35</v>
      </c>
      <c r="C24" s="1"/>
      <c r="D24" s="1"/>
      <c r="E24" s="23" t="e">
        <f t="shared" si="0"/>
        <v>#DIV/0!</v>
      </c>
      <c r="F24" s="1"/>
      <c r="G24" s="1"/>
      <c r="H24" s="23" t="e">
        <f t="shared" si="1"/>
        <v>#DIV/0!</v>
      </c>
    </row>
    <row r="25" spans="1:8" ht="30" x14ac:dyDescent="0.25">
      <c r="A25" s="18" t="s">
        <v>103</v>
      </c>
      <c r="B25" s="17" t="s">
        <v>36</v>
      </c>
      <c r="C25" s="15">
        <f>SUM(C26:C27)</f>
        <v>0</v>
      </c>
      <c r="D25" s="15">
        <f>SUM(D26:D27)</f>
        <v>0</v>
      </c>
      <c r="E25" s="23" t="e">
        <f t="shared" si="0"/>
        <v>#DIV/0!</v>
      </c>
      <c r="F25" s="15">
        <f>SUM(F26:F27)</f>
        <v>0</v>
      </c>
      <c r="G25" s="15">
        <f>SUM(G26:G27)</f>
        <v>0</v>
      </c>
      <c r="H25" s="23" t="e">
        <f t="shared" si="1"/>
        <v>#DIV/0!</v>
      </c>
    </row>
    <row r="26" spans="1:8" ht="30" x14ac:dyDescent="0.25">
      <c r="A26" s="14" t="s">
        <v>104</v>
      </c>
      <c r="B26" s="9" t="s">
        <v>37</v>
      </c>
      <c r="C26" s="1"/>
      <c r="D26" s="1"/>
      <c r="E26" s="23" t="e">
        <f t="shared" si="0"/>
        <v>#DIV/0!</v>
      </c>
      <c r="F26" s="1"/>
      <c r="G26" s="1"/>
      <c r="H26" s="23" t="e">
        <f t="shared" si="1"/>
        <v>#DIV/0!</v>
      </c>
    </row>
    <row r="27" spans="1:8" ht="30" x14ac:dyDescent="0.25">
      <c r="A27" s="14" t="s">
        <v>105</v>
      </c>
      <c r="B27" s="9" t="s">
        <v>38</v>
      </c>
      <c r="C27" s="1"/>
      <c r="D27" s="1"/>
      <c r="E27" s="23" t="e">
        <f t="shared" si="0"/>
        <v>#DIV/0!</v>
      </c>
      <c r="F27" s="1"/>
      <c r="G27" s="1"/>
      <c r="H27" s="23" t="e">
        <f t="shared" si="1"/>
        <v>#DIV/0!</v>
      </c>
    </row>
    <row r="28" spans="1:8" ht="30" x14ac:dyDescent="0.25">
      <c r="A28" s="16" t="s">
        <v>106</v>
      </c>
      <c r="B28" s="17" t="s">
        <v>39</v>
      </c>
      <c r="C28" s="15">
        <f>SUM(C29)</f>
        <v>0</v>
      </c>
      <c r="D28" s="15">
        <f>SUM(D29)</f>
        <v>0</v>
      </c>
      <c r="E28" s="23" t="e">
        <f t="shared" si="0"/>
        <v>#DIV/0!</v>
      </c>
      <c r="F28" s="15">
        <f>SUM(F29)</f>
        <v>0</v>
      </c>
      <c r="G28" s="15">
        <f>SUM(G29)</f>
        <v>0</v>
      </c>
      <c r="H28" s="23" t="e">
        <f t="shared" si="1"/>
        <v>#DIV/0!</v>
      </c>
    </row>
    <row r="29" spans="1:8" ht="30" x14ac:dyDescent="0.25">
      <c r="A29" s="8" t="s">
        <v>107</v>
      </c>
      <c r="B29" s="9" t="s">
        <v>40</v>
      </c>
      <c r="C29" s="1"/>
      <c r="D29" s="1"/>
      <c r="E29" s="23" t="e">
        <f t="shared" si="0"/>
        <v>#DIV/0!</v>
      </c>
      <c r="F29" s="1"/>
      <c r="G29" s="1"/>
      <c r="H29" s="23" t="e">
        <f t="shared" si="1"/>
        <v>#DIV/0!</v>
      </c>
    </row>
    <row r="30" spans="1:8" ht="15.75" x14ac:dyDescent="0.25">
      <c r="A30" s="8" t="s">
        <v>120</v>
      </c>
      <c r="B30" s="9" t="s">
        <v>121</v>
      </c>
      <c r="C30" s="1"/>
      <c r="D30" s="1"/>
      <c r="E30" s="23" t="e">
        <f t="shared" si="0"/>
        <v>#DIV/0!</v>
      </c>
      <c r="F30" s="1"/>
      <c r="G30" s="1"/>
      <c r="H30" s="23" t="e">
        <f t="shared" si="1"/>
        <v>#DIV/0!</v>
      </c>
    </row>
    <row r="31" spans="1:8" ht="18.75" x14ac:dyDescent="0.25">
      <c r="A31" s="10" t="s">
        <v>41</v>
      </c>
      <c r="B31" s="19" t="s">
        <v>6</v>
      </c>
      <c r="C31" s="6">
        <f>+C9+C10+C13+C16+C21+C30</f>
        <v>0</v>
      </c>
      <c r="D31" s="6">
        <f>+D9+D10+D13+D16+D21+D30</f>
        <v>0</v>
      </c>
      <c r="E31" s="23" t="e">
        <f t="shared" si="0"/>
        <v>#DIV/0!</v>
      </c>
      <c r="F31" s="6">
        <f>+F9+F10+F13+F16+F21+F30</f>
        <v>0</v>
      </c>
      <c r="G31" s="6">
        <f>+G9+G10+G13+G16+G21+G30</f>
        <v>0</v>
      </c>
      <c r="H31" s="23" t="e">
        <f t="shared" si="1"/>
        <v>#DIV/0!</v>
      </c>
    </row>
    <row r="35" spans="2:8" s="25" customFormat="1" ht="30" customHeight="1" x14ac:dyDescent="0.25">
      <c r="B35" s="26" t="s">
        <v>113</v>
      </c>
      <c r="C35" s="40"/>
      <c r="D35" s="40"/>
      <c r="E35" s="40"/>
      <c r="F35" s="41" t="s">
        <v>86</v>
      </c>
      <c r="G35" s="41"/>
      <c r="H35" s="41"/>
    </row>
  </sheetData>
  <mergeCells count="13">
    <mergeCell ref="C35:E35"/>
    <mergeCell ref="F35:H35"/>
    <mergeCell ref="A6:A8"/>
    <mergeCell ref="B6:B8"/>
    <mergeCell ref="C6:E6"/>
    <mergeCell ref="F6:H6"/>
    <mergeCell ref="C7:E7"/>
    <mergeCell ref="F7:H7"/>
    <mergeCell ref="A1:H1"/>
    <mergeCell ref="A2:H2"/>
    <mergeCell ref="A3:H3"/>
    <mergeCell ref="A4:H4"/>
    <mergeCell ref="A5:H5"/>
  </mergeCells>
  <phoneticPr fontId="2" type="noConversion"/>
  <pageMargins left="0.36" right="0.33" top="0.42" bottom="0.4" header="0.3" footer="0.3"/>
  <pageSetup paperSize="9" scale="6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showGridLines="0" tabSelected="1" zoomScaleNormal="100" workbookViewId="0">
      <selection activeCell="B23" sqref="B23"/>
    </sheetView>
  </sheetViews>
  <sheetFormatPr defaultRowHeight="15" x14ac:dyDescent="0.25"/>
  <cols>
    <col min="1" max="1" width="14.42578125" style="26" customWidth="1"/>
    <col min="2" max="2" width="9.140625" style="26" customWidth="1"/>
    <col min="3" max="3" width="11.5703125" style="26" customWidth="1"/>
    <col min="4" max="6" width="9.140625" style="26" customWidth="1"/>
    <col min="7" max="7" width="10.5703125" style="26" customWidth="1"/>
    <col min="8" max="8" width="9.140625" style="26" customWidth="1"/>
    <col min="9" max="9" width="12.5703125" style="26" customWidth="1"/>
    <col min="10" max="13" width="9.140625" style="26" customWidth="1"/>
    <col min="14" max="14" width="12.28515625" style="26" customWidth="1"/>
    <col min="15" max="15" width="12.85546875" style="26" customWidth="1"/>
    <col min="16" max="16" width="10.28515625" style="26" customWidth="1"/>
    <col min="17" max="18" width="9.140625" style="26" customWidth="1"/>
    <col min="19" max="19" width="10.28515625" style="26" customWidth="1"/>
    <col min="20" max="20" width="12.5703125" style="26" customWidth="1"/>
    <col min="21" max="21" width="9.140625" style="26" customWidth="1"/>
    <col min="22" max="16384" width="9.140625" style="26"/>
  </cols>
  <sheetData>
    <row r="1" spans="1:24" ht="18.75" x14ac:dyDescent="0.25">
      <c r="A1" s="50" t="s">
        <v>122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4" ht="18.75" x14ac:dyDescent="0.25">
      <c r="A2" s="50" t="s">
        <v>116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4" x14ac:dyDescent="0.25">
      <c r="W3" s="26" t="s">
        <v>119</v>
      </c>
    </row>
    <row r="4" spans="1:24" s="20" customFormat="1" ht="30" customHeight="1" x14ac:dyDescent="0.25">
      <c r="A4" s="51" t="s">
        <v>43</v>
      </c>
      <c r="B4" s="52" t="s">
        <v>117</v>
      </c>
      <c r="C4" s="52"/>
      <c r="D4" s="52"/>
      <c r="E4" s="52"/>
      <c r="F4" s="52" t="s">
        <v>44</v>
      </c>
      <c r="G4" s="52" t="s">
        <v>45</v>
      </c>
      <c r="H4" s="52"/>
      <c r="I4" s="52"/>
      <c r="J4" s="52"/>
      <c r="K4" s="52"/>
      <c r="L4" s="52"/>
      <c r="M4" s="52"/>
      <c r="N4" s="52" t="s">
        <v>46</v>
      </c>
      <c r="O4" s="52"/>
      <c r="P4" s="52" t="s">
        <v>114</v>
      </c>
      <c r="Q4" s="52"/>
      <c r="R4" s="52"/>
      <c r="S4" s="52" t="s">
        <v>118</v>
      </c>
      <c r="T4" s="52"/>
      <c r="U4" s="52"/>
      <c r="V4" s="52"/>
      <c r="W4" s="52"/>
      <c r="X4" s="24"/>
    </row>
    <row r="5" spans="1:24" s="20" customFormat="1" ht="12.75" customHeight="1" x14ac:dyDescent="0.25">
      <c r="A5" s="51"/>
      <c r="B5" s="52" t="s">
        <v>83</v>
      </c>
      <c r="C5" s="52" t="s">
        <v>47</v>
      </c>
      <c r="D5" s="52" t="s">
        <v>48</v>
      </c>
      <c r="E5" s="52" t="s">
        <v>49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83</v>
      </c>
      <c r="T5" s="52" t="s">
        <v>47</v>
      </c>
      <c r="U5" s="52" t="s">
        <v>48</v>
      </c>
      <c r="V5" s="52" t="s">
        <v>49</v>
      </c>
      <c r="W5" s="52" t="s">
        <v>44</v>
      </c>
      <c r="X5" s="24"/>
    </row>
    <row r="6" spans="1:24" s="20" customFormat="1" ht="33" customHeight="1" x14ac:dyDescent="0.25">
      <c r="A6" s="51"/>
      <c r="B6" s="52"/>
      <c r="C6" s="52"/>
      <c r="D6" s="52"/>
      <c r="E6" s="52"/>
      <c r="F6" s="52"/>
      <c r="G6" s="52" t="s">
        <v>50</v>
      </c>
      <c r="H6" s="52"/>
      <c r="I6" s="52"/>
      <c r="J6" s="52" t="s">
        <v>51</v>
      </c>
      <c r="K6" s="52"/>
      <c r="L6" s="52" t="s">
        <v>52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24"/>
    </row>
    <row r="7" spans="1:24" s="20" customFormat="1" ht="78.75" x14ac:dyDescent="0.25">
      <c r="A7" s="51"/>
      <c r="B7" s="52"/>
      <c r="C7" s="52"/>
      <c r="D7" s="52"/>
      <c r="E7" s="52"/>
      <c r="F7" s="52"/>
      <c r="G7" s="32" t="s">
        <v>81</v>
      </c>
      <c r="H7" s="32" t="s">
        <v>48</v>
      </c>
      <c r="I7" s="32" t="s">
        <v>82</v>
      </c>
      <c r="J7" s="32" t="s">
        <v>54</v>
      </c>
      <c r="K7" s="32" t="s">
        <v>53</v>
      </c>
      <c r="L7" s="32" t="s">
        <v>54</v>
      </c>
      <c r="M7" s="32" t="s">
        <v>53</v>
      </c>
      <c r="N7" s="32" t="s">
        <v>111</v>
      </c>
      <c r="O7" s="32" t="s">
        <v>110</v>
      </c>
      <c r="P7" s="32" t="s">
        <v>55</v>
      </c>
      <c r="Q7" s="32" t="s">
        <v>56</v>
      </c>
      <c r="R7" s="32" t="s">
        <v>57</v>
      </c>
      <c r="S7" s="52"/>
      <c r="T7" s="52"/>
      <c r="U7" s="52"/>
      <c r="V7" s="52"/>
      <c r="W7" s="52"/>
      <c r="X7" s="24"/>
    </row>
    <row r="8" spans="1:24" s="20" customFormat="1" ht="23.25" customHeight="1" x14ac:dyDescent="0.25">
      <c r="A8" s="33" t="s">
        <v>58</v>
      </c>
      <c r="B8" s="21" t="s">
        <v>59</v>
      </c>
      <c r="C8" s="21" t="s">
        <v>60</v>
      </c>
      <c r="D8" s="21" t="s">
        <v>61</v>
      </c>
      <c r="E8" s="21" t="s">
        <v>62</v>
      </c>
      <c r="F8" s="21" t="s">
        <v>63</v>
      </c>
      <c r="G8" s="21" t="s">
        <v>64</v>
      </c>
      <c r="H8" s="21" t="s">
        <v>65</v>
      </c>
      <c r="I8" s="21" t="s">
        <v>66</v>
      </c>
      <c r="J8" s="21" t="s">
        <v>67</v>
      </c>
      <c r="K8" s="21" t="s">
        <v>68</v>
      </c>
      <c r="L8" s="21" t="s">
        <v>69</v>
      </c>
      <c r="M8" s="21" t="s">
        <v>70</v>
      </c>
      <c r="N8" s="21" t="s">
        <v>71</v>
      </c>
      <c r="O8" s="21" t="s">
        <v>72</v>
      </c>
      <c r="P8" s="21" t="s">
        <v>73</v>
      </c>
      <c r="Q8" s="21" t="s">
        <v>74</v>
      </c>
      <c r="R8" s="21" t="s">
        <v>75</v>
      </c>
      <c r="S8" s="21" t="s">
        <v>76</v>
      </c>
      <c r="T8" s="21" t="s">
        <v>77</v>
      </c>
      <c r="U8" s="21" t="s">
        <v>78</v>
      </c>
      <c r="V8" s="21" t="s">
        <v>79</v>
      </c>
      <c r="W8" s="21" t="s">
        <v>80</v>
      </c>
      <c r="X8" s="22"/>
    </row>
    <row r="9" spans="1:24" ht="15.75" x14ac:dyDescent="0.25">
      <c r="A9" s="30" t="s">
        <v>41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4" ht="31.5" x14ac:dyDescent="0.25">
      <c r="A10" s="34" t="s">
        <v>124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4" ht="15.75" x14ac:dyDescent="0.25">
      <c r="A11" s="30" t="s">
        <v>121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3" spans="1:24" x14ac:dyDescent="0.25">
      <c r="A13" s="53" t="s">
        <v>84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4" x14ac:dyDescent="0.25">
      <c r="A14" s="53" t="s">
        <v>85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6" spans="1:24" ht="31.5" x14ac:dyDescent="0.25">
      <c r="A16" s="35" t="s">
        <v>125</v>
      </c>
    </row>
    <row r="17" spans="1:19" ht="15.75" x14ac:dyDescent="0.25">
      <c r="A17" s="36" t="s">
        <v>126</v>
      </c>
    </row>
    <row r="18" spans="1:19" ht="15.75" x14ac:dyDescent="0.25">
      <c r="A18" s="36" t="s">
        <v>127</v>
      </c>
    </row>
    <row r="19" spans="1:19" ht="15.75" x14ac:dyDescent="0.25">
      <c r="A19" s="36" t="s">
        <v>128</v>
      </c>
    </row>
    <row r="20" spans="1:19" ht="15.75" x14ac:dyDescent="0.25">
      <c r="A20" s="36" t="s">
        <v>129</v>
      </c>
    </row>
    <row r="21" spans="1:19" ht="15.75" x14ac:dyDescent="0.25">
      <c r="A21" s="36"/>
    </row>
    <row r="22" spans="1:19" ht="15.75" x14ac:dyDescent="0.25">
      <c r="A22" s="36"/>
    </row>
    <row r="24" spans="1:19" ht="15.75" x14ac:dyDescent="0.25">
      <c r="E24" s="28"/>
      <c r="F24" s="29" t="s">
        <v>113</v>
      </c>
      <c r="G24" s="27"/>
      <c r="H24" s="27"/>
      <c r="I24" s="27"/>
      <c r="J24" s="41"/>
      <c r="K24" s="41"/>
      <c r="L24" s="41"/>
      <c r="S24" s="29" t="s">
        <v>86</v>
      </c>
    </row>
  </sheetData>
  <mergeCells count="24">
    <mergeCell ref="A13:W13"/>
    <mergeCell ref="A14:W14"/>
    <mergeCell ref="J24:L24"/>
    <mergeCell ref="V5:V7"/>
    <mergeCell ref="W5:W7"/>
    <mergeCell ref="G6:I6"/>
    <mergeCell ref="J6:K6"/>
    <mergeCell ref="L6:M6"/>
    <mergeCell ref="A1:W1"/>
    <mergeCell ref="A2:W2"/>
    <mergeCell ref="A4:A7"/>
    <mergeCell ref="B4:E4"/>
    <mergeCell ref="F4:F7"/>
    <mergeCell ref="G4:M5"/>
    <mergeCell ref="N4:O6"/>
    <mergeCell ref="P4:R6"/>
    <mergeCell ref="S4:W4"/>
    <mergeCell ref="B5:B7"/>
    <mergeCell ref="C5:C7"/>
    <mergeCell ref="D5:D7"/>
    <mergeCell ref="E5:E7"/>
    <mergeCell ref="S5:S7"/>
    <mergeCell ref="T5:T7"/>
    <mergeCell ref="U5:U7"/>
  </mergeCells>
  <phoneticPr fontId="2" type="noConversion"/>
  <dataValidations count="1">
    <dataValidation allowBlank="1" showInputMessage="1" showErrorMessage="1" promptTitle="Statement of Fund Position" prompt="mention amount in lacs" sqref="G6:H7 J6:J7 L6:L7" xr:uid="{00000000-0002-0000-0200-000000000000}"/>
  </dataValidations>
  <pageMargins left="0.38" right="0.34" top="0.51" bottom="0.75" header="0.3" footer="0.3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Sheet3</vt:lpstr>
      <vt:lpstr>FMR-ABHIM</vt:lpstr>
      <vt:lpstr>SFP</vt:lpstr>
      <vt:lpstr>'FMR-ABHIM'!Print_Area</vt:lpstr>
      <vt:lpstr>SFP!Print_Area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INDIA</cp:lastModifiedBy>
  <cp:revision>3</cp:revision>
  <dcterms:modified xsi:type="dcterms:W3CDTF">2026-01-12T06:23:39Z</dcterms:modified>
  <cp:version>9.114.128.49613</cp:version>
</cp:coreProperties>
</file>